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0740" windowHeight="11320" activeTab="0"/>
  </bookViews>
  <sheets>
    <sheet name="RC" sheetId="1" r:id="rId1"/>
  </sheets>
  <definedNames>
    <definedName name="_xlnm._FilterDatabase" localSheetId="0" hidden="1">'RC'!$A$2:$H$72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<sst xmlns="http://schemas.openxmlformats.org/spreadsheetml/2006/main" count="81" uniqueCount="81">
  <si>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</si>
  <si>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</si>
  <si>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</si>
  <si>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</si>
  <si>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</si>
  <si>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</si>
  <si>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</si>
  <si>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</si>
  <si>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SMG SEGUROS</t>
  </si>
  <si>
    <t>FEDERACION PATRONAL</t>
  </si>
  <si>
    <t>SEGUROS MEDICOS</t>
  </si>
  <si>
    <t>CHUBB</t>
  </si>
  <si>
    <t>SURA</t>
  </si>
  <si>
    <t>SANCOR</t>
  </si>
  <si>
    <t>NOBLE</t>
  </si>
  <si>
    <t>ZURICH ARGENTINA</t>
  </si>
  <si>
    <t>LA SEGUNDA</t>
  </si>
  <si>
    <t>BERKLEY</t>
  </si>
  <si>
    <t>ALLIANZ</t>
  </si>
  <si>
    <t>MERCANTIL ANDINA</t>
  </si>
  <si>
    <t>NACION</t>
  </si>
  <si>
    <t>MERIDIONAL</t>
  </si>
  <si>
    <t>PROVINCIA SEGUROS</t>
  </si>
  <si>
    <t>ZURICH ASEG. ARG.</t>
  </si>
  <si>
    <t>SAN CRISTOBAL</t>
  </si>
  <si>
    <t>BOSTON</t>
  </si>
  <si>
    <t>TPC</t>
  </si>
  <si>
    <t>PRUDENCIA</t>
  </si>
  <si>
    <t>RIVADAVIA</t>
  </si>
  <si>
    <t>LA HOLANDO</t>
  </si>
  <si>
    <t>INTEGRITY</t>
  </si>
  <si>
    <t>TRIUNFO</t>
  </si>
  <si>
    <t>EL SURCO</t>
  </si>
  <si>
    <t>HANSEATICA</t>
  </si>
  <si>
    <t>IAPSER SEGUROS</t>
  </si>
  <si>
    <t>RIO URUGUAY SEGUROS</t>
  </si>
  <si>
    <t>COOP. MUTUAL SEGUROS</t>
  </si>
  <si>
    <t>HDI SEGUROS</t>
  </si>
  <si>
    <t>PARANA</t>
  </si>
  <si>
    <t>EL NORTE</t>
  </si>
  <si>
    <t>CAMINOS PROTEGIDOS</t>
  </si>
  <si>
    <t>GALENO LIFE</t>
  </si>
  <si>
    <t>EVOLUCION</t>
  </si>
  <si>
    <t>VICTORIA</t>
  </si>
  <si>
    <t>IUNIGO</t>
  </si>
  <si>
    <t>LA PERSEVERANCIA</t>
  </si>
  <si>
    <t>OPCION</t>
  </si>
  <si>
    <t>LA EQUITATIVA</t>
  </si>
  <si>
    <t>LA CAJA</t>
  </si>
  <si>
    <t>LUZ Y FUERZA</t>
  </si>
  <si>
    <t>STARR</t>
  </si>
  <si>
    <t>HORIZONTE</t>
  </si>
  <si>
    <t>SMSV</t>
  </si>
  <si>
    <t>NATIVA</t>
  </si>
  <si>
    <t>INSTIT. ASEG. MERCANTIL</t>
  </si>
  <si>
    <t>GALICIA SEGUROS</t>
  </si>
  <si>
    <t>ASSEKURANSA</t>
  </si>
  <si>
    <t>NIVEL</t>
  </si>
  <si>
    <t>HAMBURGO</t>
  </si>
  <si>
    <t>CAJA DE TUCUMAN</t>
  </si>
  <si>
    <t>SEGURCOOP</t>
  </si>
  <si>
    <t>CARUSO</t>
  </si>
  <si>
    <t>INSTITUTO DE SEGUROS</t>
  </si>
  <si>
    <t>ORBIS</t>
  </si>
  <si>
    <t>ESCUDO</t>
  </si>
  <si>
    <t>ANTARTIDA</t>
  </si>
  <si>
    <t>COPAN</t>
  </si>
  <si>
    <t>COLON</t>
  </si>
  <si>
    <t>ORIGENES VIDA</t>
  </si>
  <si>
    <t>LA NUEVA</t>
  </si>
  <si>
    <t>METROPOL</t>
  </si>
  <si>
    <t>EL PROGRESO</t>
  </si>
  <si>
    <t>LATITUD SUR</t>
  </si>
  <si>
    <t>EUROAMERICA</t>
  </si>
  <si>
    <t>ATM SEGUROS</t>
  </si>
  <si>
    <t>CALEDONIA</t>
  </si>
  <si>
    <t>TUTELAR</t>
  </si>
  <si>
    <t>LATIN AMERICAN</t>
  </si>
  <si>
    <t>TOTALES</t>
  </si>
  <si>
    <t>(1) Incluye Gastos de Producción, Gastos de Explotación y Gastos a cargo del Reaseguro</t>
  </si>
  <si>
    <t>Responsabilidad Civil - Resultados Técnicos del ramo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</si>
</sst>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3" fontId="2" fillId="0" borderId="0" xfId="21" applyNumberFormat="1">
      <alignment/>
      <protection/>
    </xf>
    <xf numFmtId="0" fontId="2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2" fillId="0" borderId="0" xfId="21" applyAlignment="1">
      <alignment horizontal="center" vertical="center"/>
      <protection/>
    </xf>
    <xf numFmtId="0" fontId="8" fillId="0" borderId="0" xfId="2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3AE5-F557-4DC6-BB8C-1021C3D7776B}">
  <sheetPr>
    <tabColor theme="9"/>
  </sheetPr>
  <dimension ref="A1:H78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4.140625" style="1" bestFit="1" customWidth="1"/>
    <col min="2" max="2" width="28.140625" style="1" bestFit="1" customWidth="1"/>
    <col min="3" max="3" width="31.421875" style="1" bestFit="1" customWidth="1"/>
    <col min="4" max="4" width="19.421875" style="11" bestFit="1" customWidth="1"/>
    <col min="5" max="5" width="20.421875" style="1" bestFit="1" customWidth="1"/>
    <col min="6" max="6" width="16.421875" style="11" bestFit="1" customWidth="1"/>
    <col min="7" max="7" width="22.140625" style="11" bestFit="1" customWidth="1"/>
    <col min="8" max="8" width="12.421875" style="11" customWidth="1"/>
    <col min="9" max="16384" width="11.421875" style="1" customWidth="1"/>
  </cols>
  <sheetData>
    <row r="1" spans="1:8" ht="43" customHeight="1">
      <c r="A1" s="12" t="s">
        <v>80</v>
      </c>
      <c r="B1" s="13"/>
      <c r="C1" s="13"/>
      <c r="D1" s="13"/>
      <c r="E1" s="13"/>
      <c r="F1" s="13"/>
      <c r="G1" s="13"/>
      <c r="H1" s="13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417331927</v>
      </c>
      <c r="C3" s="5">
        <v>-217297818</v>
      </c>
      <c r="D3" s="6">
        <f aca="true" t="shared" si="0" ref="D3:D66">+_xlfn.IFERROR(C3/B3,0)*100</f>
        <v>-52.06834271272995</v>
      </c>
      <c r="E3" s="5">
        <v>-126831817</v>
      </c>
      <c r="F3" s="6">
        <f aca="true" t="shared" si="1" ref="F3:F66">+_xlfn.IFERROR(E3/B3,0)*100</f>
        <v>-30.391112875483405</v>
      </c>
      <c r="G3" s="5">
        <f aca="true" t="shared" si="2" ref="G3:G66">+B3+C3+E3</f>
        <v>73202292</v>
      </c>
      <c r="H3" s="6">
        <f aca="true" t="shared" si="3" ref="H3:H66">+_xlfn.IFERROR(G3/B3,0)*100</f>
        <v>17.54054441178664</v>
      </c>
    </row>
    <row r="4" spans="1:8" ht="15">
      <c r="A4" s="4" t="s">
        <v>9</v>
      </c>
      <c r="B4" s="5">
        <v>374531037</v>
      </c>
      <c r="C4" s="5">
        <v>-175288548</v>
      </c>
      <c r="D4" s="6">
        <f t="shared" si="0"/>
        <v>-46.80214206119318</v>
      </c>
      <c r="E4" s="5">
        <v>-199321014</v>
      </c>
      <c r="F4" s="6">
        <f t="shared" si="1"/>
        <v>-53.21882415849023</v>
      </c>
      <c r="G4" s="5">
        <f t="shared" si="2"/>
        <v>-78525</v>
      </c>
      <c r="H4" s="6">
        <f t="shared" si="3"/>
        <v>-0.020966219683417053</v>
      </c>
    </row>
    <row r="5" spans="1:8" ht="15">
      <c r="A5" s="4" t="s">
        <v>10</v>
      </c>
      <c r="B5" s="5">
        <v>292808909</v>
      </c>
      <c r="C5" s="5">
        <v>-62920540</v>
      </c>
      <c r="D5" s="6">
        <f t="shared" si="0"/>
        <v>-21.48860163267778</v>
      </c>
      <c r="E5" s="5">
        <v>-150589078</v>
      </c>
      <c r="F5" s="6">
        <f t="shared" si="1"/>
        <v>-51.42913120857262</v>
      </c>
      <c r="G5" s="5">
        <f t="shared" si="2"/>
        <v>79299291</v>
      </c>
      <c r="H5" s="6">
        <f t="shared" si="3"/>
        <v>27.082267158749602</v>
      </c>
    </row>
    <row r="6" spans="1:8" ht="15">
      <c r="A6" s="4" t="s">
        <v>11</v>
      </c>
      <c r="B6" s="5">
        <v>210818662</v>
      </c>
      <c r="C6" s="5">
        <v>17291046</v>
      </c>
      <c r="D6" s="6">
        <f t="shared" si="0"/>
        <v>8.201857385851353</v>
      </c>
      <c r="E6" s="5">
        <v>-65996162</v>
      </c>
      <c r="F6" s="6">
        <f t="shared" si="1"/>
        <v>-31.30470584240782</v>
      </c>
      <c r="G6" s="5">
        <f t="shared" si="2"/>
        <v>162113546</v>
      </c>
      <c r="H6" s="6">
        <f t="shared" si="3"/>
        <v>76.89715154344353</v>
      </c>
    </row>
    <row r="7" spans="1:8" ht="15">
      <c r="A7" s="4" t="s">
        <v>12</v>
      </c>
      <c r="B7" s="5">
        <v>154656991</v>
      </c>
      <c r="C7" s="5">
        <v>-153941993</v>
      </c>
      <c r="D7" s="6">
        <f t="shared" si="0"/>
        <v>-99.5376878889361</v>
      </c>
      <c r="E7" s="5">
        <v>-77090629</v>
      </c>
      <c r="F7" s="6">
        <f t="shared" si="1"/>
        <v>-49.84619738269704</v>
      </c>
      <c r="G7" s="5">
        <f t="shared" si="2"/>
        <v>-76375631</v>
      </c>
      <c r="H7" s="6">
        <f t="shared" si="3"/>
        <v>-49.38388527163314</v>
      </c>
    </row>
    <row r="8" spans="1:8" ht="15">
      <c r="A8" s="4" t="s">
        <v>13</v>
      </c>
      <c r="B8" s="5">
        <v>149629182</v>
      </c>
      <c r="C8" s="5">
        <v>-52208499</v>
      </c>
      <c r="D8" s="6">
        <f t="shared" si="0"/>
        <v>-34.89192302073803</v>
      </c>
      <c r="E8" s="5">
        <v>-47362850</v>
      </c>
      <c r="F8" s="6">
        <f t="shared" si="1"/>
        <v>-31.65348454554807</v>
      </c>
      <c r="G8" s="5">
        <f t="shared" si="2"/>
        <v>50057833</v>
      </c>
      <c r="H8" s="6">
        <f t="shared" si="3"/>
        <v>33.4545924337139</v>
      </c>
    </row>
    <row r="9" spans="1:8" ht="15">
      <c r="A9" s="4" t="s">
        <v>14</v>
      </c>
      <c r="B9" s="5">
        <v>144831846</v>
      </c>
      <c r="C9" s="5">
        <v>-41199516</v>
      </c>
      <c r="D9" s="6">
        <f t="shared" si="0"/>
        <v>-28.44644816582673</v>
      </c>
      <c r="E9" s="5">
        <v>-99103400</v>
      </c>
      <c r="F9" s="6">
        <f t="shared" si="1"/>
        <v>-68.4265254756195</v>
      </c>
      <c r="G9" s="5">
        <f t="shared" si="2"/>
        <v>4528930</v>
      </c>
      <c r="H9" s="6">
        <f t="shared" si="3"/>
        <v>3.1270263585537674</v>
      </c>
    </row>
    <row r="10" spans="1:8" ht="15">
      <c r="A10" s="4" t="s">
        <v>15</v>
      </c>
      <c r="B10" s="5">
        <v>135497307</v>
      </c>
      <c r="C10" s="5">
        <v>-213979998</v>
      </c>
      <c r="D10" s="6">
        <f t="shared" si="0"/>
        <v>-157.92195633821711</v>
      </c>
      <c r="E10" s="5">
        <v>-20980639</v>
      </c>
      <c r="F10" s="6">
        <f t="shared" si="1"/>
        <v>-15.48417416148352</v>
      </c>
      <c r="G10" s="5">
        <f t="shared" si="2"/>
        <v>-99463330</v>
      </c>
      <c r="H10" s="6">
        <f t="shared" si="3"/>
        <v>-73.40613049970062</v>
      </c>
    </row>
    <row r="11" spans="1:8" ht="15">
      <c r="A11" s="4" t="s">
        <v>16</v>
      </c>
      <c r="B11" s="5">
        <v>130220499</v>
      </c>
      <c r="C11" s="5">
        <v>-70744678</v>
      </c>
      <c r="D11" s="6">
        <f t="shared" si="0"/>
        <v>-54.3268368215975</v>
      </c>
      <c r="E11" s="5">
        <v>-65313600</v>
      </c>
      <c r="F11" s="6">
        <f t="shared" si="1"/>
        <v>-50.156158593740294</v>
      </c>
      <c r="G11" s="5">
        <f t="shared" si="2"/>
        <v>-5837779</v>
      </c>
      <c r="H11" s="6">
        <f t="shared" si="3"/>
        <v>-4.482995415337795</v>
      </c>
    </row>
    <row r="12" spans="1:8" ht="15">
      <c r="A12" s="4" t="s">
        <v>17</v>
      </c>
      <c r="B12" s="5">
        <v>117453521</v>
      </c>
      <c r="C12" s="5">
        <v>-147659</v>
      </c>
      <c r="D12" s="6">
        <f t="shared" si="0"/>
        <v>-0.12571696339354527</v>
      </c>
      <c r="E12" s="5">
        <v>-43181680</v>
      </c>
      <c r="F12" s="6">
        <f t="shared" si="1"/>
        <v>-36.7649089038378</v>
      </c>
      <c r="G12" s="5">
        <f t="shared" si="2"/>
        <v>74124182</v>
      </c>
      <c r="H12" s="6">
        <f t="shared" si="3"/>
        <v>63.10937413276866</v>
      </c>
    </row>
    <row r="13" spans="1:8" ht="15">
      <c r="A13" s="4" t="s">
        <v>18</v>
      </c>
      <c r="B13" s="5">
        <v>85590714</v>
      </c>
      <c r="C13" s="5">
        <v>-44823820</v>
      </c>
      <c r="D13" s="6">
        <f t="shared" si="0"/>
        <v>-52.369956862376455</v>
      </c>
      <c r="E13" s="5">
        <v>-25935269</v>
      </c>
      <c r="F13" s="6">
        <f t="shared" si="1"/>
        <v>-30.301498594812514</v>
      </c>
      <c r="G13" s="5">
        <f t="shared" si="2"/>
        <v>14831625</v>
      </c>
      <c r="H13" s="6">
        <f t="shared" si="3"/>
        <v>17.328544542811034</v>
      </c>
    </row>
    <row r="14" spans="1:8" ht="15">
      <c r="A14" s="4" t="s">
        <v>19</v>
      </c>
      <c r="B14" s="5">
        <v>81918314</v>
      </c>
      <c r="C14" s="5">
        <v>-18408979</v>
      </c>
      <c r="D14" s="6">
        <f t="shared" si="0"/>
        <v>-22.47236069824386</v>
      </c>
      <c r="E14" s="5">
        <v>-38968787</v>
      </c>
      <c r="F14" s="6">
        <f t="shared" si="1"/>
        <v>-47.57029911528697</v>
      </c>
      <c r="G14" s="5">
        <f t="shared" si="2"/>
        <v>24540548</v>
      </c>
      <c r="H14" s="6">
        <f t="shared" si="3"/>
        <v>29.95734018646917</v>
      </c>
    </row>
    <row r="15" spans="1:8" ht="15">
      <c r="A15" s="4" t="s">
        <v>20</v>
      </c>
      <c r="B15" s="5">
        <v>72111520</v>
      </c>
      <c r="C15" s="5">
        <v>40042738</v>
      </c>
      <c r="D15" s="6">
        <f t="shared" si="0"/>
        <v>55.528905783708346</v>
      </c>
      <c r="E15" s="5">
        <v>-54806734</v>
      </c>
      <c r="F15" s="6">
        <f t="shared" si="1"/>
        <v>-76.00274408305359</v>
      </c>
      <c r="G15" s="5">
        <f t="shared" si="2"/>
        <v>57347524</v>
      </c>
      <c r="H15" s="6">
        <f t="shared" si="3"/>
        <v>79.52616170065477</v>
      </c>
    </row>
    <row r="16" spans="1:8" ht="15">
      <c r="A16" s="4" t="s">
        <v>21</v>
      </c>
      <c r="B16" s="5">
        <v>71408104</v>
      </c>
      <c r="C16" s="5">
        <v>34947396</v>
      </c>
      <c r="D16" s="6">
        <f t="shared" si="0"/>
        <v>48.94037797166551</v>
      </c>
      <c r="E16" s="5">
        <v>-15447343</v>
      </c>
      <c r="F16" s="6">
        <f t="shared" si="1"/>
        <v>-21.632478857021606</v>
      </c>
      <c r="G16" s="5">
        <f t="shared" si="2"/>
        <v>90908157</v>
      </c>
      <c r="H16" s="6">
        <f t="shared" si="3"/>
        <v>127.3078991146439</v>
      </c>
    </row>
    <row r="17" spans="1:8" ht="15">
      <c r="A17" s="4" t="s">
        <v>22</v>
      </c>
      <c r="B17" s="5">
        <v>68508383</v>
      </c>
      <c r="C17" s="5">
        <v>-44752962</v>
      </c>
      <c r="D17" s="6">
        <f t="shared" si="0"/>
        <v>-65.32479682085037</v>
      </c>
      <c r="E17" s="5">
        <v>-20370989</v>
      </c>
      <c r="F17" s="6">
        <f t="shared" si="1"/>
        <v>-29.735031112907745</v>
      </c>
      <c r="G17" s="5">
        <f t="shared" si="2"/>
        <v>3384432</v>
      </c>
      <c r="H17" s="6">
        <f t="shared" si="3"/>
        <v>4.940172066241879</v>
      </c>
    </row>
    <row r="18" spans="1:8" ht="15">
      <c r="A18" s="4" t="s">
        <v>23</v>
      </c>
      <c r="B18" s="5">
        <v>67561611</v>
      </c>
      <c r="C18" s="5">
        <v>-72122280</v>
      </c>
      <c r="D18" s="6">
        <f t="shared" si="0"/>
        <v>-106.75038521505948</v>
      </c>
      <c r="E18" s="5">
        <v>-19357405</v>
      </c>
      <c r="F18" s="6">
        <f t="shared" si="1"/>
        <v>-28.651485234714137</v>
      </c>
      <c r="G18" s="5">
        <f t="shared" si="2"/>
        <v>-23918074</v>
      </c>
      <c r="H18" s="6">
        <f t="shared" si="3"/>
        <v>-35.40187044977362</v>
      </c>
    </row>
    <row r="19" spans="1:8" ht="15">
      <c r="A19" s="4" t="s">
        <v>24</v>
      </c>
      <c r="B19" s="5">
        <v>62562419</v>
      </c>
      <c r="C19" s="5">
        <v>-11471105</v>
      </c>
      <c r="D19" s="6">
        <f t="shared" si="0"/>
        <v>-18.33545630644493</v>
      </c>
      <c r="E19" s="5">
        <v>-28029641</v>
      </c>
      <c r="F19" s="6">
        <f t="shared" si="1"/>
        <v>-44.80268098329127</v>
      </c>
      <c r="G19" s="5">
        <f t="shared" si="2"/>
        <v>23061673</v>
      </c>
      <c r="H19" s="6">
        <f t="shared" si="3"/>
        <v>36.86186271026381</v>
      </c>
    </row>
    <row r="20" spans="1:8" ht="15">
      <c r="A20" s="4" t="s">
        <v>25</v>
      </c>
      <c r="B20" s="5">
        <v>54267719</v>
      </c>
      <c r="C20" s="5">
        <v>-7146971</v>
      </c>
      <c r="D20" s="6">
        <f t="shared" si="0"/>
        <v>-13.169838592257765</v>
      </c>
      <c r="E20" s="5">
        <v>-17877321</v>
      </c>
      <c r="F20" s="6">
        <f t="shared" si="1"/>
        <v>-32.94282739246881</v>
      </c>
      <c r="G20" s="5">
        <f t="shared" si="2"/>
        <v>29243427</v>
      </c>
      <c r="H20" s="6">
        <f t="shared" si="3"/>
        <v>53.887334015273424</v>
      </c>
    </row>
    <row r="21" spans="1:8" ht="15">
      <c r="A21" s="4" t="s">
        <v>26</v>
      </c>
      <c r="B21" s="5">
        <v>51450374</v>
      </c>
      <c r="C21" s="5">
        <v>-35865543</v>
      </c>
      <c r="D21" s="6">
        <f t="shared" si="0"/>
        <v>-69.70900347585423</v>
      </c>
      <c r="E21" s="5">
        <v>-29827869</v>
      </c>
      <c r="F21" s="6">
        <f t="shared" si="1"/>
        <v>-57.97405670948087</v>
      </c>
      <c r="G21" s="5">
        <f t="shared" si="2"/>
        <v>-14243038</v>
      </c>
      <c r="H21" s="6">
        <f t="shared" si="3"/>
        <v>-27.683060185335094</v>
      </c>
    </row>
    <row r="22" spans="1:8" ht="15">
      <c r="A22" s="4" t="s">
        <v>27</v>
      </c>
      <c r="B22" s="5">
        <v>32384659</v>
      </c>
      <c r="C22" s="5">
        <v>115427590</v>
      </c>
      <c r="D22" s="6">
        <f t="shared" si="0"/>
        <v>356.42675749650476</v>
      </c>
      <c r="E22" s="5">
        <v>9258681</v>
      </c>
      <c r="F22" s="6">
        <f t="shared" si="1"/>
        <v>28.589712801978244</v>
      </c>
      <c r="G22" s="5">
        <f t="shared" si="2"/>
        <v>157070930</v>
      </c>
      <c r="H22" s="6">
        <f t="shared" si="3"/>
        <v>485.016470298483</v>
      </c>
    </row>
    <row r="23" spans="1:8" ht="15">
      <c r="A23" s="4" t="s">
        <v>28</v>
      </c>
      <c r="B23" s="5">
        <v>21825765</v>
      </c>
      <c r="C23" s="5">
        <v>-18101758</v>
      </c>
      <c r="D23" s="6">
        <f t="shared" si="0"/>
        <v>-82.93756484595156</v>
      </c>
      <c r="E23" s="5">
        <v>-10465169</v>
      </c>
      <c r="F23" s="6">
        <f t="shared" si="1"/>
        <v>-47.94869274914304</v>
      </c>
      <c r="G23" s="5">
        <f t="shared" si="2"/>
        <v>-6741162</v>
      </c>
      <c r="H23" s="6">
        <f t="shared" si="3"/>
        <v>-30.88625759509461</v>
      </c>
    </row>
    <row r="24" spans="1:8" ht="15">
      <c r="A24" s="4" t="s">
        <v>29</v>
      </c>
      <c r="B24" s="5">
        <v>21641785</v>
      </c>
      <c r="C24" s="5">
        <v>-19110526</v>
      </c>
      <c r="D24" s="6">
        <f t="shared" si="0"/>
        <v>-88.3038344572779</v>
      </c>
      <c r="E24" s="5">
        <v>-28302908</v>
      </c>
      <c r="F24" s="6">
        <f t="shared" si="1"/>
        <v>-130.77899073482155</v>
      </c>
      <c r="G24" s="5">
        <f t="shared" si="2"/>
        <v>-25771649</v>
      </c>
      <c r="H24" s="6">
        <f t="shared" si="3"/>
        <v>-119.08282519209945</v>
      </c>
    </row>
    <row r="25" spans="1:8" ht="15">
      <c r="A25" s="4" t="s">
        <v>30</v>
      </c>
      <c r="B25" s="5">
        <v>20480759</v>
      </c>
      <c r="C25" s="5">
        <v>-23303795</v>
      </c>
      <c r="D25" s="6">
        <f t="shared" si="0"/>
        <v>-113.7838446319299</v>
      </c>
      <c r="E25" s="5">
        <v>-11809377</v>
      </c>
      <c r="F25" s="6">
        <f t="shared" si="1"/>
        <v>-57.660836690671466</v>
      </c>
      <c r="G25" s="5">
        <f t="shared" si="2"/>
        <v>-14632413</v>
      </c>
      <c r="H25" s="6">
        <f t="shared" si="3"/>
        <v>-71.44468132260138</v>
      </c>
    </row>
    <row r="26" spans="1:8" ht="15">
      <c r="A26" s="4" t="s">
        <v>31</v>
      </c>
      <c r="B26" s="5">
        <v>20184223</v>
      </c>
      <c r="C26" s="5">
        <v>-24787458</v>
      </c>
      <c r="D26" s="6">
        <f t="shared" si="0"/>
        <v>-122.8061045500736</v>
      </c>
      <c r="E26" s="5">
        <v>-19475148</v>
      </c>
      <c r="F26" s="6">
        <f t="shared" si="1"/>
        <v>-96.48698391808294</v>
      </c>
      <c r="G26" s="5">
        <f t="shared" si="2"/>
        <v>-24078383</v>
      </c>
      <c r="H26" s="6">
        <f t="shared" si="3"/>
        <v>-119.29308846815654</v>
      </c>
    </row>
    <row r="27" spans="1:8" ht="15">
      <c r="A27" s="4" t="s">
        <v>32</v>
      </c>
      <c r="B27" s="5">
        <v>16032436</v>
      </c>
      <c r="C27" s="5">
        <v>-8931519</v>
      </c>
      <c r="D27" s="6">
        <f t="shared" si="0"/>
        <v>-55.709057563055296</v>
      </c>
      <c r="E27" s="5">
        <v>-7698627</v>
      </c>
      <c r="F27" s="6">
        <f t="shared" si="1"/>
        <v>-48.01907208611343</v>
      </c>
      <c r="G27" s="5">
        <f t="shared" si="2"/>
        <v>-597710</v>
      </c>
      <c r="H27" s="6">
        <f t="shared" si="3"/>
        <v>-3.7281296491687224</v>
      </c>
    </row>
    <row r="28" spans="1:8" ht="15">
      <c r="A28" s="4" t="s">
        <v>33</v>
      </c>
      <c r="B28" s="5">
        <v>15777087</v>
      </c>
      <c r="C28" s="5">
        <v>-1481059</v>
      </c>
      <c r="D28" s="6">
        <f t="shared" si="0"/>
        <v>-9.387404658413812</v>
      </c>
      <c r="E28" s="5">
        <v>-6361314</v>
      </c>
      <c r="F28" s="6">
        <f t="shared" si="1"/>
        <v>-40.31995259961487</v>
      </c>
      <c r="G28" s="5">
        <f t="shared" si="2"/>
        <v>7934714</v>
      </c>
      <c r="H28" s="6">
        <f t="shared" si="3"/>
        <v>50.292642741971314</v>
      </c>
    </row>
    <row r="29" spans="1:8" ht="15">
      <c r="A29" s="4" t="s">
        <v>34</v>
      </c>
      <c r="B29" s="5">
        <v>14180335</v>
      </c>
      <c r="C29" s="5">
        <v>-5067975</v>
      </c>
      <c r="D29" s="6">
        <f t="shared" si="0"/>
        <v>-35.739458905590034</v>
      </c>
      <c r="E29" s="5">
        <v>-4284931</v>
      </c>
      <c r="F29" s="6">
        <f t="shared" si="1"/>
        <v>-30.217417289506916</v>
      </c>
      <c r="G29" s="5">
        <f t="shared" si="2"/>
        <v>4827429</v>
      </c>
      <c r="H29" s="6">
        <f t="shared" si="3"/>
        <v>34.04312380490306</v>
      </c>
    </row>
    <row r="30" spans="1:8" ht="15">
      <c r="A30" s="4" t="s">
        <v>35</v>
      </c>
      <c r="B30" s="5">
        <v>11238746</v>
      </c>
      <c r="C30" s="5">
        <v>-1268755</v>
      </c>
      <c r="D30" s="6">
        <f t="shared" si="0"/>
        <v>-11.289115351481383</v>
      </c>
      <c r="E30" s="5">
        <v>-6961497</v>
      </c>
      <c r="F30" s="6">
        <f t="shared" si="1"/>
        <v>-61.94193729442768</v>
      </c>
      <c r="G30" s="5">
        <f t="shared" si="2"/>
        <v>3008494</v>
      </c>
      <c r="H30" s="6">
        <f t="shared" si="3"/>
        <v>26.768947354090926</v>
      </c>
    </row>
    <row r="31" spans="1:8" ht="15">
      <c r="A31" s="4" t="s">
        <v>36</v>
      </c>
      <c r="B31" s="5">
        <v>8171173</v>
      </c>
      <c r="C31" s="5">
        <v>450688</v>
      </c>
      <c r="D31" s="6">
        <f t="shared" si="0"/>
        <v>5.515585094086247</v>
      </c>
      <c r="E31" s="5">
        <v>-2940725</v>
      </c>
      <c r="F31" s="6">
        <f t="shared" si="1"/>
        <v>-35.98901895725375</v>
      </c>
      <c r="G31" s="5">
        <f t="shared" si="2"/>
        <v>5681136</v>
      </c>
      <c r="H31" s="6">
        <f t="shared" si="3"/>
        <v>69.5265661368325</v>
      </c>
    </row>
    <row r="32" spans="1:8" ht="15">
      <c r="A32" s="4" t="s">
        <v>37</v>
      </c>
      <c r="B32" s="5">
        <v>7244172</v>
      </c>
      <c r="C32" s="5">
        <v>-2480296</v>
      </c>
      <c r="D32" s="6">
        <f t="shared" si="0"/>
        <v>-34.2385023436771</v>
      </c>
      <c r="E32" s="5">
        <v>1795785</v>
      </c>
      <c r="F32" s="6">
        <f t="shared" si="1"/>
        <v>24.78937551455156</v>
      </c>
      <c r="G32" s="5">
        <f t="shared" si="2"/>
        <v>6559661</v>
      </c>
      <c r="H32" s="6">
        <f t="shared" si="3"/>
        <v>90.55087317087445</v>
      </c>
    </row>
    <row r="33" spans="1:8" ht="15">
      <c r="A33" s="4" t="s">
        <v>38</v>
      </c>
      <c r="B33" s="5">
        <v>6748445</v>
      </c>
      <c r="C33" s="5">
        <v>-2167703</v>
      </c>
      <c r="D33" s="6">
        <f t="shared" si="0"/>
        <v>-32.12151836460103</v>
      </c>
      <c r="E33" s="5">
        <v>-3064335</v>
      </c>
      <c r="F33" s="6">
        <f t="shared" si="1"/>
        <v>-45.40801621706926</v>
      </c>
      <c r="G33" s="5">
        <f t="shared" si="2"/>
        <v>1516407</v>
      </c>
      <c r="H33" s="6">
        <f t="shared" si="3"/>
        <v>22.470465418329706</v>
      </c>
    </row>
    <row r="34" spans="1:8" ht="15">
      <c r="A34" s="4" t="s">
        <v>39</v>
      </c>
      <c r="B34" s="5">
        <v>6526882</v>
      </c>
      <c r="C34" s="5">
        <v>-836717</v>
      </c>
      <c r="D34" s="6">
        <f t="shared" si="0"/>
        <v>-12.81955151020043</v>
      </c>
      <c r="E34" s="5">
        <v>-2013269</v>
      </c>
      <c r="F34" s="6">
        <f t="shared" si="1"/>
        <v>-30.84580049095418</v>
      </c>
      <c r="G34" s="5">
        <f t="shared" si="2"/>
        <v>3676896</v>
      </c>
      <c r="H34" s="6">
        <f t="shared" si="3"/>
        <v>56.33464799884539</v>
      </c>
    </row>
    <row r="35" spans="1:8" ht="15">
      <c r="A35" s="4" t="s">
        <v>40</v>
      </c>
      <c r="B35" s="5">
        <v>6474728</v>
      </c>
      <c r="C35" s="5">
        <v>4381375</v>
      </c>
      <c r="D35" s="6">
        <f t="shared" si="0"/>
        <v>67.66886578092547</v>
      </c>
      <c r="E35" s="5">
        <v>-1009880</v>
      </c>
      <c r="F35" s="6">
        <f t="shared" si="1"/>
        <v>-15.597257521860378</v>
      </c>
      <c r="G35" s="5">
        <f t="shared" si="2"/>
        <v>9846223</v>
      </c>
      <c r="H35" s="6">
        <f t="shared" si="3"/>
        <v>152.0716082590651</v>
      </c>
    </row>
    <row r="36" spans="1:8" ht="15">
      <c r="A36" s="4" t="s">
        <v>41</v>
      </c>
      <c r="B36" s="5">
        <v>4348240</v>
      </c>
      <c r="C36" s="5">
        <v>-785670</v>
      </c>
      <c r="D36" s="6">
        <f t="shared" si="0"/>
        <v>-18.06868986072526</v>
      </c>
      <c r="E36" s="5">
        <v>-359663</v>
      </c>
      <c r="F36" s="6">
        <f t="shared" si="1"/>
        <v>-8.271461556859787</v>
      </c>
      <c r="G36" s="5">
        <f t="shared" si="2"/>
        <v>3202907</v>
      </c>
      <c r="H36" s="6">
        <f t="shared" si="3"/>
        <v>73.65984858241495</v>
      </c>
    </row>
    <row r="37" spans="1:8" ht="15">
      <c r="A37" s="4" t="s">
        <v>42</v>
      </c>
      <c r="B37" s="5">
        <v>3413866</v>
      </c>
      <c r="C37" s="5">
        <v>6663516</v>
      </c>
      <c r="D37" s="6">
        <f t="shared" si="0"/>
        <v>195.18973503939523</v>
      </c>
      <c r="E37" s="5">
        <v>-3164827</v>
      </c>
      <c r="F37" s="6">
        <f t="shared" si="1"/>
        <v>-92.7050739542794</v>
      </c>
      <c r="G37" s="5">
        <f t="shared" si="2"/>
        <v>6912555</v>
      </c>
      <c r="H37" s="6">
        <f t="shared" si="3"/>
        <v>202.48466108511582</v>
      </c>
    </row>
    <row r="38" spans="1:8" ht="15">
      <c r="A38" s="4" t="s">
        <v>43</v>
      </c>
      <c r="B38" s="5">
        <v>3364506</v>
      </c>
      <c r="C38" s="5">
        <v>-2907567</v>
      </c>
      <c r="D38" s="6">
        <f t="shared" si="0"/>
        <v>-86.41883830791207</v>
      </c>
      <c r="E38" s="5">
        <v>-2641441</v>
      </c>
      <c r="F38" s="6">
        <f t="shared" si="1"/>
        <v>-78.50902926016478</v>
      </c>
      <c r="G38" s="5">
        <f t="shared" si="2"/>
        <v>-2184502</v>
      </c>
      <c r="H38" s="6">
        <f t="shared" si="3"/>
        <v>-64.92786756807686</v>
      </c>
    </row>
    <row r="39" spans="1:8" ht="15">
      <c r="A39" s="4" t="s">
        <v>44</v>
      </c>
      <c r="B39" s="5">
        <v>2202088</v>
      </c>
      <c r="C39" s="5">
        <v>1875065</v>
      </c>
      <c r="D39" s="6">
        <f t="shared" si="0"/>
        <v>85.14941273918208</v>
      </c>
      <c r="E39" s="5">
        <v>-1819516</v>
      </c>
      <c r="F39" s="6">
        <f t="shared" si="1"/>
        <v>-82.6268523328768</v>
      </c>
      <c r="G39" s="5">
        <f t="shared" si="2"/>
        <v>2257637</v>
      </c>
      <c r="H39" s="6">
        <f t="shared" si="3"/>
        <v>102.5225604063053</v>
      </c>
    </row>
    <row r="40" spans="1:8" ht="15">
      <c r="A40" s="4" t="s">
        <v>45</v>
      </c>
      <c r="B40" s="5">
        <v>2041978</v>
      </c>
      <c r="C40" s="5">
        <v>758635</v>
      </c>
      <c r="D40" s="6">
        <f t="shared" si="0"/>
        <v>37.15196735714097</v>
      </c>
      <c r="E40" s="5">
        <v>-1392653</v>
      </c>
      <c r="F40" s="6">
        <f t="shared" si="1"/>
        <v>-68.20117552686659</v>
      </c>
      <c r="G40" s="5">
        <f t="shared" si="2"/>
        <v>1407960</v>
      </c>
      <c r="H40" s="6">
        <f t="shared" si="3"/>
        <v>68.95079183027437</v>
      </c>
    </row>
    <row r="41" spans="1:8" ht="15">
      <c r="A41" s="4" t="s">
        <v>46</v>
      </c>
      <c r="B41" s="5">
        <v>2031804</v>
      </c>
      <c r="C41" s="5">
        <v>-3549598</v>
      </c>
      <c r="D41" s="6">
        <f t="shared" si="0"/>
        <v>-174.70179210199407</v>
      </c>
      <c r="E41" s="5">
        <v>-1429288</v>
      </c>
      <c r="F41" s="6">
        <f t="shared" si="1"/>
        <v>-70.34576169748657</v>
      </c>
      <c r="G41" s="5">
        <f t="shared" si="2"/>
        <v>-2947082</v>
      </c>
      <c r="H41" s="6">
        <f t="shared" si="3"/>
        <v>-145.04755379948065</v>
      </c>
    </row>
    <row r="42" spans="1:8" ht="15">
      <c r="A42" s="4" t="s">
        <v>47</v>
      </c>
      <c r="B42" s="5">
        <v>1967198</v>
      </c>
      <c r="C42" s="5">
        <v>1304036</v>
      </c>
      <c r="D42" s="6">
        <f t="shared" si="0"/>
        <v>66.289005987196</v>
      </c>
      <c r="E42" s="5">
        <v>-556380</v>
      </c>
      <c r="F42" s="6">
        <f t="shared" si="1"/>
        <v>-28.282867306697142</v>
      </c>
      <c r="G42" s="5">
        <f t="shared" si="2"/>
        <v>2714854</v>
      </c>
      <c r="H42" s="6">
        <f t="shared" si="3"/>
        <v>138.00613868049888</v>
      </c>
    </row>
    <row r="43" spans="1:8" ht="15">
      <c r="A43" s="4" t="s">
        <v>48</v>
      </c>
      <c r="B43" s="5">
        <v>1598235</v>
      </c>
      <c r="C43" s="5">
        <v>-9629373</v>
      </c>
      <c r="D43" s="6">
        <f t="shared" si="0"/>
        <v>-602.5004458042779</v>
      </c>
      <c r="E43" s="5">
        <v>-2237697</v>
      </c>
      <c r="F43" s="6">
        <f t="shared" si="1"/>
        <v>-140.0105115956039</v>
      </c>
      <c r="G43" s="5">
        <f t="shared" si="2"/>
        <v>-10268835</v>
      </c>
      <c r="H43" s="6">
        <f t="shared" si="3"/>
        <v>-642.5109573998817</v>
      </c>
    </row>
    <row r="44" spans="1:8" ht="15">
      <c r="A44" s="4" t="s">
        <v>49</v>
      </c>
      <c r="B44" s="5">
        <v>1488720</v>
      </c>
      <c r="C44" s="5">
        <v>-5565079</v>
      </c>
      <c r="D44" s="6">
        <f t="shared" si="0"/>
        <v>-373.81636573700894</v>
      </c>
      <c r="E44" s="5">
        <v>-550271</v>
      </c>
      <c r="F44" s="6">
        <f t="shared" si="1"/>
        <v>-36.962692783061954</v>
      </c>
      <c r="G44" s="5">
        <f t="shared" si="2"/>
        <v>-4626630</v>
      </c>
      <c r="H44" s="6">
        <f t="shared" si="3"/>
        <v>-310.7790585200709</v>
      </c>
    </row>
    <row r="45" spans="1:8" ht="15">
      <c r="A45" s="4" t="s">
        <v>50</v>
      </c>
      <c r="B45" s="5">
        <v>1449422</v>
      </c>
      <c r="C45" s="5">
        <v>13544630</v>
      </c>
      <c r="D45" s="6">
        <f t="shared" si="0"/>
        <v>934.4849188159142</v>
      </c>
      <c r="E45" s="5">
        <v>28509860</v>
      </c>
      <c r="F45" s="6">
        <f t="shared" si="1"/>
        <v>1966.9813208299583</v>
      </c>
      <c r="G45" s="5">
        <f t="shared" si="2"/>
        <v>43503912</v>
      </c>
      <c r="H45" s="6">
        <f t="shared" si="3"/>
        <v>3001.4662396458725</v>
      </c>
    </row>
    <row r="46" spans="1:8" ht="15">
      <c r="A46" s="4" t="s">
        <v>51</v>
      </c>
      <c r="B46" s="5">
        <v>1390389</v>
      </c>
      <c r="C46" s="5">
        <v>-1869421</v>
      </c>
      <c r="D46" s="6">
        <f t="shared" si="0"/>
        <v>-134.45309190449578</v>
      </c>
      <c r="E46" s="5">
        <v>-1276843</v>
      </c>
      <c r="F46" s="6">
        <f t="shared" si="1"/>
        <v>-91.83350846417801</v>
      </c>
      <c r="G46" s="5">
        <f t="shared" si="2"/>
        <v>-1755875</v>
      </c>
      <c r="H46" s="6">
        <f t="shared" si="3"/>
        <v>-126.2866003686738</v>
      </c>
    </row>
    <row r="47" spans="1:8" ht="15">
      <c r="A47" s="4" t="s">
        <v>52</v>
      </c>
      <c r="B47" s="5">
        <v>1271235</v>
      </c>
      <c r="C47" s="5">
        <v>-226695</v>
      </c>
      <c r="D47" s="6">
        <f t="shared" si="0"/>
        <v>-17.832658792434128</v>
      </c>
      <c r="E47" s="5">
        <v>-293679</v>
      </c>
      <c r="F47" s="6">
        <f t="shared" si="1"/>
        <v>-23.101865508737564</v>
      </c>
      <c r="G47" s="5">
        <f t="shared" si="2"/>
        <v>750861</v>
      </c>
      <c r="H47" s="6">
        <f t="shared" si="3"/>
        <v>59.06547569882831</v>
      </c>
    </row>
    <row r="48" spans="1:8" ht="15">
      <c r="A48" s="4" t="s">
        <v>53</v>
      </c>
      <c r="B48" s="5">
        <v>1178898</v>
      </c>
      <c r="C48" s="5">
        <v>96501</v>
      </c>
      <c r="D48" s="6">
        <f t="shared" si="0"/>
        <v>8.185695454568588</v>
      </c>
      <c r="E48" s="5">
        <v>-610530</v>
      </c>
      <c r="F48" s="6">
        <f t="shared" si="1"/>
        <v>-51.78819541639734</v>
      </c>
      <c r="G48" s="5">
        <f t="shared" si="2"/>
        <v>664869</v>
      </c>
      <c r="H48" s="6">
        <f t="shared" si="3"/>
        <v>56.397500038171245</v>
      </c>
    </row>
    <row r="49" spans="1:8" ht="15">
      <c r="A49" s="4" t="s">
        <v>54</v>
      </c>
      <c r="B49" s="5">
        <v>1027144</v>
      </c>
      <c r="C49" s="5">
        <v>-208589</v>
      </c>
      <c r="D49" s="6">
        <f t="shared" si="0"/>
        <v>-20.307668642371468</v>
      </c>
      <c r="E49" s="5">
        <v>-819315</v>
      </c>
      <c r="F49" s="6">
        <f t="shared" si="1"/>
        <v>-79.76632293037783</v>
      </c>
      <c r="G49" s="5">
        <f t="shared" si="2"/>
        <v>-760</v>
      </c>
      <c r="H49" s="6">
        <f t="shared" si="3"/>
        <v>-0.07399157274929319</v>
      </c>
    </row>
    <row r="50" spans="1:8" ht="15">
      <c r="A50" s="4" t="s">
        <v>55</v>
      </c>
      <c r="B50" s="5">
        <v>913504</v>
      </c>
      <c r="C50" s="5">
        <v>-83144</v>
      </c>
      <c r="D50" s="6">
        <f t="shared" si="0"/>
        <v>-9.101656916663748</v>
      </c>
      <c r="E50" s="5">
        <v>-701284</v>
      </c>
      <c r="F50" s="6">
        <f t="shared" si="1"/>
        <v>-76.76857463130978</v>
      </c>
      <c r="G50" s="5">
        <f t="shared" si="2"/>
        <v>129076</v>
      </c>
      <c r="H50" s="6">
        <f t="shared" si="3"/>
        <v>14.129768452026484</v>
      </c>
    </row>
    <row r="51" spans="1:8" ht="15">
      <c r="A51" s="4" t="s">
        <v>56</v>
      </c>
      <c r="B51" s="5">
        <v>905787</v>
      </c>
      <c r="C51" s="5">
        <v>-2245718</v>
      </c>
      <c r="D51" s="6">
        <f t="shared" si="0"/>
        <v>-247.93003211571815</v>
      </c>
      <c r="E51" s="5">
        <v>-510933</v>
      </c>
      <c r="F51" s="6">
        <f t="shared" si="1"/>
        <v>-56.40763225791494</v>
      </c>
      <c r="G51" s="5">
        <f t="shared" si="2"/>
        <v>-1850864</v>
      </c>
      <c r="H51" s="6">
        <f t="shared" si="3"/>
        <v>-204.3376643736331</v>
      </c>
    </row>
    <row r="52" spans="1:8" ht="15">
      <c r="A52" s="4" t="s">
        <v>57</v>
      </c>
      <c r="B52" s="5">
        <v>713817</v>
      </c>
      <c r="C52" s="5">
        <v>-780621</v>
      </c>
      <c r="D52" s="6">
        <f t="shared" si="0"/>
        <v>-109.35870117971413</v>
      </c>
      <c r="E52" s="5">
        <v>-381837</v>
      </c>
      <c r="F52" s="6">
        <f t="shared" si="1"/>
        <v>-53.492281635209025</v>
      </c>
      <c r="G52" s="5">
        <f t="shared" si="2"/>
        <v>-448641</v>
      </c>
      <c r="H52" s="6">
        <f t="shared" si="3"/>
        <v>-62.85098281492315</v>
      </c>
    </row>
    <row r="53" spans="1:8" ht="15">
      <c r="A53" s="4" t="s">
        <v>58</v>
      </c>
      <c r="B53" s="5">
        <v>627188</v>
      </c>
      <c r="C53" s="5">
        <v>-342147</v>
      </c>
      <c r="D53" s="6">
        <f t="shared" si="0"/>
        <v>-54.55254245935828</v>
      </c>
      <c r="E53" s="5">
        <v>-92171</v>
      </c>
      <c r="F53" s="6">
        <f t="shared" si="1"/>
        <v>-14.695912549347245</v>
      </c>
      <c r="G53" s="5">
        <f t="shared" si="2"/>
        <v>192870</v>
      </c>
      <c r="H53" s="6">
        <f t="shared" si="3"/>
        <v>30.751544991294477</v>
      </c>
    </row>
    <row r="54" spans="1:8" ht="15">
      <c r="A54" s="4" t="s">
        <v>59</v>
      </c>
      <c r="B54" s="5">
        <v>590140</v>
      </c>
      <c r="C54" s="5">
        <v>38642</v>
      </c>
      <c r="D54" s="6">
        <f t="shared" si="0"/>
        <v>6.547937777476531</v>
      </c>
      <c r="E54" s="5">
        <v>-2296358</v>
      </c>
      <c r="F54" s="6">
        <f t="shared" si="1"/>
        <v>-389.12088656928864</v>
      </c>
      <c r="G54" s="5">
        <f t="shared" si="2"/>
        <v>-1667576</v>
      </c>
      <c r="H54" s="6">
        <f t="shared" si="3"/>
        <v>-282.5729487918121</v>
      </c>
    </row>
    <row r="55" spans="1:8" ht="15">
      <c r="A55" s="4" t="s">
        <v>60</v>
      </c>
      <c r="B55" s="5">
        <v>478056</v>
      </c>
      <c r="C55" s="5">
        <v>733345</v>
      </c>
      <c r="D55" s="6">
        <f t="shared" si="0"/>
        <v>153.4014843449303</v>
      </c>
      <c r="E55" s="5">
        <v>-129279</v>
      </c>
      <c r="F55" s="6">
        <f t="shared" si="1"/>
        <v>-27.042647723279277</v>
      </c>
      <c r="G55" s="5">
        <f t="shared" si="2"/>
        <v>1082122</v>
      </c>
      <c r="H55" s="6">
        <f t="shared" si="3"/>
        <v>226.35883662165105</v>
      </c>
    </row>
    <row r="56" spans="1:8" ht="15">
      <c r="A56" s="4" t="s">
        <v>61</v>
      </c>
      <c r="B56" s="5">
        <v>450095</v>
      </c>
      <c r="C56" s="5">
        <v>-36172</v>
      </c>
      <c r="D56" s="6">
        <f t="shared" si="0"/>
        <v>-8.036525622368611</v>
      </c>
      <c r="E56" s="5">
        <v>-202541</v>
      </c>
      <c r="F56" s="6">
        <f t="shared" si="1"/>
        <v>-44.99961119319254</v>
      </c>
      <c r="G56" s="5">
        <f t="shared" si="2"/>
        <v>211382</v>
      </c>
      <c r="H56" s="6">
        <f t="shared" si="3"/>
        <v>46.96386318443884</v>
      </c>
    </row>
    <row r="57" spans="1:8" ht="15">
      <c r="A57" s="4" t="s">
        <v>62</v>
      </c>
      <c r="B57" s="5">
        <v>383344</v>
      </c>
      <c r="C57" s="5">
        <v>2133792</v>
      </c>
      <c r="D57" s="6">
        <f t="shared" si="0"/>
        <v>556.6259025835802</v>
      </c>
      <c r="E57" s="5">
        <v>-279638</v>
      </c>
      <c r="F57" s="6">
        <f t="shared" si="1"/>
        <v>-72.94701364831587</v>
      </c>
      <c r="G57" s="5">
        <f t="shared" si="2"/>
        <v>2237498</v>
      </c>
      <c r="H57" s="6">
        <f t="shared" si="3"/>
        <v>583.6788889352645</v>
      </c>
    </row>
    <row r="58" spans="1:8" ht="15">
      <c r="A58" s="4" t="s">
        <v>63</v>
      </c>
      <c r="B58" s="5">
        <v>359600</v>
      </c>
      <c r="C58" s="5">
        <v>-17541</v>
      </c>
      <c r="D58" s="6">
        <f t="shared" si="0"/>
        <v>-4.877919911012236</v>
      </c>
      <c r="E58" s="5">
        <v>-177961</v>
      </c>
      <c r="F58" s="6">
        <f t="shared" si="1"/>
        <v>-49.48859844271413</v>
      </c>
      <c r="G58" s="5">
        <f t="shared" si="2"/>
        <v>164098</v>
      </c>
      <c r="H58" s="6">
        <f t="shared" si="3"/>
        <v>45.63348164627364</v>
      </c>
    </row>
    <row r="59" spans="1:8" ht="15">
      <c r="A59" s="4" t="s">
        <v>64</v>
      </c>
      <c r="B59" s="5">
        <v>295872</v>
      </c>
      <c r="C59" s="5">
        <v>33655</v>
      </c>
      <c r="D59" s="6">
        <f t="shared" si="0"/>
        <v>11.374851287043047</v>
      </c>
      <c r="E59" s="5">
        <v>-86184</v>
      </c>
      <c r="F59" s="6">
        <f t="shared" si="1"/>
        <v>-29.12881245944192</v>
      </c>
      <c r="G59" s="5">
        <f t="shared" si="2"/>
        <v>243343</v>
      </c>
      <c r="H59" s="6">
        <f t="shared" si="3"/>
        <v>82.24603882760113</v>
      </c>
    </row>
    <row r="60" spans="1:8" ht="15">
      <c r="A60" s="4" t="s">
        <v>65</v>
      </c>
      <c r="B60" s="5">
        <v>154296</v>
      </c>
      <c r="C60" s="5">
        <v>-341022</v>
      </c>
      <c r="D60" s="6">
        <f t="shared" si="0"/>
        <v>-221.01804324156168</v>
      </c>
      <c r="E60" s="5">
        <v>-50809</v>
      </c>
      <c r="F60" s="6">
        <f t="shared" si="1"/>
        <v>-32.929563954995594</v>
      </c>
      <c r="G60" s="5">
        <f t="shared" si="2"/>
        <v>-237535</v>
      </c>
      <c r="H60" s="6">
        <f t="shared" si="3"/>
        <v>-153.94760719655727</v>
      </c>
    </row>
    <row r="61" spans="1:8" ht="15">
      <c r="A61" s="4" t="s">
        <v>66</v>
      </c>
      <c r="B61" s="5">
        <v>145221</v>
      </c>
      <c r="C61" s="5">
        <v>-229444</v>
      </c>
      <c r="D61" s="6">
        <f t="shared" si="0"/>
        <v>-157.9964330227722</v>
      </c>
      <c r="E61" s="5">
        <v>-254999</v>
      </c>
      <c r="F61" s="6">
        <f t="shared" si="1"/>
        <v>-175.59375021518926</v>
      </c>
      <c r="G61" s="5">
        <f t="shared" si="2"/>
        <v>-339222</v>
      </c>
      <c r="H61" s="6">
        <f t="shared" si="3"/>
        <v>-233.59018323796144</v>
      </c>
    </row>
    <row r="62" spans="1:8" ht="15">
      <c r="A62" s="4" t="s">
        <v>67</v>
      </c>
      <c r="B62" s="5">
        <v>94489</v>
      </c>
      <c r="C62" s="5">
        <v>46562</v>
      </c>
      <c r="D62" s="6">
        <f t="shared" si="0"/>
        <v>49.27769369979574</v>
      </c>
      <c r="E62" s="5">
        <v>-113370</v>
      </c>
      <c r="F62" s="6">
        <f t="shared" si="1"/>
        <v>-119.98222015261035</v>
      </c>
      <c r="G62" s="5">
        <f t="shared" si="2"/>
        <v>27681</v>
      </c>
      <c r="H62" s="6">
        <f t="shared" si="3"/>
        <v>29.295473547185384</v>
      </c>
    </row>
    <row r="63" spans="1:8" ht="15">
      <c r="A63" s="4" t="s">
        <v>68</v>
      </c>
      <c r="B63" s="5">
        <v>80848</v>
      </c>
      <c r="C63" s="5">
        <v>-15788</v>
      </c>
      <c r="D63" s="6">
        <f t="shared" si="0"/>
        <v>-19.52800316643578</v>
      </c>
      <c r="E63" s="5">
        <v>-27846</v>
      </c>
      <c r="F63" s="6">
        <f t="shared" si="1"/>
        <v>-34.442410449238075</v>
      </c>
      <c r="G63" s="5">
        <f t="shared" si="2"/>
        <v>37214</v>
      </c>
      <c r="H63" s="6">
        <f t="shared" si="3"/>
        <v>46.029586384326144</v>
      </c>
    </row>
    <row r="64" spans="1:8" ht="15">
      <c r="A64" s="4" t="s">
        <v>69</v>
      </c>
      <c r="B64" s="5">
        <v>54386</v>
      </c>
      <c r="C64" s="5">
        <v>1185</v>
      </c>
      <c r="D64" s="6">
        <f t="shared" si="0"/>
        <v>2.178869562019637</v>
      </c>
      <c r="E64" s="5">
        <v>-164812</v>
      </c>
      <c r="F64" s="6">
        <f t="shared" si="1"/>
        <v>-303.04122384437176</v>
      </c>
      <c r="G64" s="5">
        <f t="shared" si="2"/>
        <v>-109241</v>
      </c>
      <c r="H64" s="6">
        <f t="shared" si="3"/>
        <v>-200.86235428235207</v>
      </c>
    </row>
    <row r="65" spans="1:8" ht="15">
      <c r="A65" s="4" t="s">
        <v>70</v>
      </c>
      <c r="B65" s="5">
        <v>43198</v>
      </c>
      <c r="C65" s="5">
        <v>195700</v>
      </c>
      <c r="D65" s="6">
        <f t="shared" si="0"/>
        <v>453.0302328811519</v>
      </c>
      <c r="E65" s="5">
        <v>-1096</v>
      </c>
      <c r="F65" s="6">
        <f t="shared" si="1"/>
        <v>-2.5371544978934213</v>
      </c>
      <c r="G65" s="5">
        <f t="shared" si="2"/>
        <v>237802</v>
      </c>
      <c r="H65" s="6">
        <f t="shared" si="3"/>
        <v>550.4930783832584</v>
      </c>
    </row>
    <row r="66" spans="1:8" ht="15">
      <c r="A66" s="4" t="s">
        <v>71</v>
      </c>
      <c r="B66" s="5">
        <v>36284</v>
      </c>
      <c r="C66" s="5">
        <v>5689731</v>
      </c>
      <c r="D66" s="6">
        <f t="shared" si="0"/>
        <v>15681.101863080145</v>
      </c>
      <c r="E66" s="5">
        <v>-28386</v>
      </c>
      <c r="F66" s="6">
        <f t="shared" si="1"/>
        <v>-78.23282989747547</v>
      </c>
      <c r="G66" s="5">
        <f t="shared" si="2"/>
        <v>5697629</v>
      </c>
      <c r="H66" s="6">
        <f t="shared" si="3"/>
        <v>15702.869033182671</v>
      </c>
    </row>
    <row r="67" spans="1:8" ht="15">
      <c r="A67" s="4" t="s">
        <v>72</v>
      </c>
      <c r="B67" s="5">
        <v>24660</v>
      </c>
      <c r="C67" s="5">
        <v>21</v>
      </c>
      <c r="D67" s="6">
        <f aca="true" t="shared" si="4" ref="D67:D72">+_xlfn.IFERROR(C67/B67,0)*100</f>
        <v>0.08515815085158152</v>
      </c>
      <c r="E67" s="5">
        <v>-13103</v>
      </c>
      <c r="F67" s="6">
        <f aca="true" t="shared" si="5" ref="F67:F72">+_xlfn.IFERROR(E67/B67,0)*100</f>
        <v>-53.13463098134631</v>
      </c>
      <c r="G67" s="5">
        <f aca="true" t="shared" si="6" ref="G67:G72">+B67+C67+E67</f>
        <v>11578</v>
      </c>
      <c r="H67" s="6">
        <f aca="true" t="shared" si="7" ref="H67:H72">+_xlfn.IFERROR(G67/B67,0)*100</f>
        <v>46.95052716950527</v>
      </c>
    </row>
    <row r="68" spans="1:8" ht="15">
      <c r="A68" s="4" t="s">
        <v>73</v>
      </c>
      <c r="B68" s="5">
        <v>11226</v>
      </c>
      <c r="C68" s="5">
        <v>0</v>
      </c>
      <c r="D68" s="6">
        <f t="shared" si="4"/>
        <v>0</v>
      </c>
      <c r="E68" s="5">
        <v>-705</v>
      </c>
      <c r="F68" s="6">
        <f t="shared" si="5"/>
        <v>-6.280064136825227</v>
      </c>
      <c r="G68" s="5">
        <f t="shared" si="6"/>
        <v>10521</v>
      </c>
      <c r="H68" s="6">
        <f t="shared" si="7"/>
        <v>93.71993586317477</v>
      </c>
    </row>
    <row r="69" spans="1:8" ht="15">
      <c r="A69" s="4" t="s">
        <v>74</v>
      </c>
      <c r="B69" s="5">
        <v>4977</v>
      </c>
      <c r="C69" s="5">
        <v>-10000</v>
      </c>
      <c r="D69" s="6">
        <f t="shared" si="4"/>
        <v>-200.92425155716293</v>
      </c>
      <c r="E69" s="5">
        <v>-3814</v>
      </c>
      <c r="F69" s="6">
        <f t="shared" si="5"/>
        <v>-76.63250954390195</v>
      </c>
      <c r="G69" s="5">
        <f t="shared" si="6"/>
        <v>-8837</v>
      </c>
      <c r="H69" s="6">
        <f t="shared" si="7"/>
        <v>-177.55676110106492</v>
      </c>
    </row>
    <row r="70" spans="1:8" ht="15">
      <c r="A70" s="4" t="s">
        <v>75</v>
      </c>
      <c r="B70" s="5">
        <v>2920</v>
      </c>
      <c r="C70" s="5">
        <v>0</v>
      </c>
      <c r="D70" s="6">
        <f t="shared" si="4"/>
        <v>0</v>
      </c>
      <c r="E70" s="5">
        <v>2991</v>
      </c>
      <c r="F70" s="6">
        <f t="shared" si="5"/>
        <v>102.43150684931508</v>
      </c>
      <c r="G70" s="5">
        <f t="shared" si="6"/>
        <v>5911</v>
      </c>
      <c r="H70" s="6">
        <f t="shared" si="7"/>
        <v>202.43150684931507</v>
      </c>
    </row>
    <row r="71" spans="1:8" ht="15">
      <c r="A71" s="4" t="s">
        <v>76</v>
      </c>
      <c r="B71" s="5">
        <v>1300</v>
      </c>
      <c r="C71" s="5">
        <v>-18</v>
      </c>
      <c r="D71" s="6">
        <f t="shared" si="4"/>
        <v>-1.3846153846153846</v>
      </c>
      <c r="E71" s="5">
        <v>-600</v>
      </c>
      <c r="F71" s="6">
        <f t="shared" si="5"/>
        <v>-46.15384615384615</v>
      </c>
      <c r="G71" s="5">
        <f t="shared" si="6"/>
        <v>682</v>
      </c>
      <c r="H71" s="6">
        <f t="shared" si="7"/>
        <v>52.46153846153846</v>
      </c>
    </row>
    <row r="72" spans="1:8" ht="15">
      <c r="A72" s="4" t="s">
        <v>77</v>
      </c>
      <c r="B72" s="5">
        <v>655</v>
      </c>
      <c r="C72" s="5">
        <v>-293</v>
      </c>
      <c r="D72" s="6">
        <f t="shared" si="4"/>
        <v>-44.732824427480914</v>
      </c>
      <c r="E72" s="5">
        <v>0</v>
      </c>
      <c r="F72" s="6">
        <f t="shared" si="5"/>
        <v>0</v>
      </c>
      <c r="G72" s="5">
        <f t="shared" si="6"/>
        <v>362</v>
      </c>
      <c r="H72" s="6">
        <f t="shared" si="7"/>
        <v>55.267175572519086</v>
      </c>
    </row>
    <row r="73" spans="1:8" ht="15">
      <c r="A73" s="7" t="s">
        <v>78</v>
      </c>
      <c r="B73" s="8">
        <v>2961849329</v>
      </c>
      <c r="C73" s="8">
        <v>-1144105654</v>
      </c>
      <c r="D73" s="9">
        <v>-38.62803518726864</v>
      </c>
      <c r="E73" s="8">
        <v>-1236570800</v>
      </c>
      <c r="F73" s="9">
        <v>-41.74995628212795</v>
      </c>
      <c r="G73" s="8">
        <v>581172875</v>
      </c>
      <c r="H73" s="9">
        <v>19.622008530603416</v>
      </c>
    </row>
    <row r="74" spans="1:8" ht="15">
      <c r="A74" s="14" t="s">
        <v>79</v>
      </c>
      <c r="B74" s="14"/>
      <c r="C74" s="14"/>
      <c r="D74" s="14"/>
      <c r="E74" s="14"/>
      <c r="F74" s="14"/>
      <c r="G74" s="14"/>
      <c r="H74" s="14"/>
    </row>
    <row r="77" ht="15">
      <c r="C77" s="10"/>
    </row>
    <row r="78" ht="15">
      <c r="C78" s="10"/>
    </row>
  </sheetData>
  <autoFilter ref="A2:H72">
    <sortState ref="A3:H78">
      <sortCondition descending="1" sortBy="value" ref="B3:B78"/>
    </sortState>
  </autoFilter>
  <mergeCells count="2">
    <mergeCell ref="A1:H1"/>
    <mergeCell ref="A74:H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2022-02-18T16:06:41Z</dcterms:created>
  <dcterms:modified xsi:type="dcterms:W3CDTF">2022-02-27T01:07:12Z</dcterms:modified>
  <cp:category/>
  <cp:version/>
  <cp:contentType/>
  <cp:contentStatus/>
</cp:coreProperties>
</file>